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B50B7DA-28CE-4A11-B19A-26CB3CAA49BB}" xr6:coauthVersionLast="47" xr6:coauthVersionMax="47" xr10:uidLastSave="{00000000-0000-0000-0000-000000000000}"/>
  <bookViews>
    <workbookView xWindow="38280" yWindow="-7020" windowWidth="29040" windowHeight="15840" xr2:uid="{00000000-000D-0000-FFFF-FFFF00000000}"/>
  </bookViews>
  <sheets>
    <sheet name="Debt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D24" i="1"/>
  <c r="B24" i="1"/>
  <c r="F3" i="1" s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E5" i="1"/>
  <c r="E3" i="1"/>
  <c r="E24" i="1" s="1"/>
  <c r="C24" i="1" s="1"/>
  <c r="F5" i="1" l="1"/>
  <c r="F4" i="1"/>
</calcChain>
</file>

<file path=xl/sharedStrings.xml><?xml version="1.0" encoding="utf-8"?>
<sst xmlns="http://schemas.openxmlformats.org/spreadsheetml/2006/main" count="26" uniqueCount="26">
  <si>
    <t>Loan Name</t>
  </si>
  <si>
    <t>Balance</t>
  </si>
  <si>
    <t>Interest Rate</t>
  </si>
  <si>
    <t>Minimum Monthly Payment</t>
  </si>
  <si>
    <t>DREAMVISION CAPITAL  |  DEBT CALCULATOR</t>
  </si>
  <si>
    <t>Months to Pay Off</t>
  </si>
  <si>
    <t>Share of Total Debt</t>
  </si>
  <si>
    <t>Debt 1</t>
  </si>
  <si>
    <t>Debt 2</t>
  </si>
  <si>
    <t>Debt 3</t>
  </si>
  <si>
    <t>Debt 4</t>
  </si>
  <si>
    <t>Debt 5</t>
  </si>
  <si>
    <t>Total Debt</t>
  </si>
  <si>
    <t>Weighted Average APR</t>
  </si>
  <si>
    <t>Total Monthly Payments</t>
  </si>
  <si>
    <t>Longest Payoff (Months)</t>
  </si>
  <si>
    <t>HOW TO USE</t>
  </si>
  <si>
    <t>1. Enter a name, outstanding balance, annual interest rate (APR), and monthly payment in columns A–D.</t>
  </si>
  <si>
    <t>2. Enter rates as percentages (for example, 10%). Leave unused rows blank.</t>
  </si>
  <si>
    <t>3. Review column E for missing inputs or payments too small to reduce a balance.</t>
  </si>
  <si>
    <t>4. Once all active loans have valid inputs, review the total debt and longest estimated payoff above.</t>
  </si>
  <si>
    <t>ABOUT THESE ESTIMATES</t>
  </si>
  <si>
    <t>Assumes fixed APRs, constant end-of-month payments, no additional borrowing or fees, and no payment reallocation.</t>
  </si>
  <si>
    <t>For credit cards, the actual required minimum may change; this is a fixed-payment scenario.</t>
  </si>
  <si>
    <t>Educational estimates only. Actual payoff timing and interest can differ by creditor and loan terms.</t>
  </si>
  <si>
    <t>dreamvisionwealth.com  |  DreamVision Capital,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</si>
</sst>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%"/>
    <numFmt numFmtId="165" formatCode="\$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193D6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17273F"/>
      <name val="Calibri"/>
      <family val="2"/>
      <scheme val="minor"/>
    </font>
    <font>
      <b/>
      <sz val="11"/>
      <color rgb="FF193D69"/>
      <name val="Calibri"/>
      <family val="2"/>
      <scheme val="minor"/>
    </font>
    <font>
      <sz val="10"/>
      <color rgb="FF36465C"/>
      <name val="Calibri"/>
      <family val="2"/>
      <scheme val="minor"/>
    </font>
    <font>
      <b/>
      <sz val="10"/>
      <color rgb="FF36465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3F7FC"/>
      </patternFill>
    </fill>
    <fill>
      <patternFill patternType="solid">
        <fgColor rgb="FF1C416E"/>
      </patternFill>
    </fill>
    <fill>
      <patternFill patternType="solid">
        <fgColor rgb="FF193D69"/>
      </patternFill>
    </fill>
    <fill>
      <patternFill patternType="solid">
        <fgColor rgb="FFFFF0BE"/>
      </patternFill>
    </fill>
    <fill>
      <patternFill patternType="solid">
        <fgColor rgb="FFE9F0F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44" fontId="0" fillId="0" borderId="0" xfId="1" applyFont="1" applyProtection="1">
      <protection locked="0"/>
    </xf>
    <xf numFmtId="164" fontId="0" fillId="0" borderId="0" xfId="2" applyNumberFormat="1" applyFont="1" applyProtection="1">
      <protection locked="0"/>
    </xf>
    <xf numFmtId="2" fontId="0" fillId="0" borderId="0" xfId="0" applyNumberFormat="1" applyProtection="1">
      <protection locked="0"/>
    </xf>
    <xf numFmtId="0" fontId="3" fillId="3" borderId="0" xfId="0" applyFont="1" applyFill="1" applyAlignment="1">
      <alignment horizontal="center" vertical="center"/>
    </xf>
    <xf numFmtId="44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center" vertical="center"/>
    </xf>
    <xf numFmtId="10" fontId="0" fillId="0" borderId="0" xfId="0" applyNumberFormat="1"/>
    <xf numFmtId="1" fontId="0" fillId="0" borderId="0" xfId="0" applyNumberFormat="1"/>
    <xf numFmtId="44" fontId="4" fillId="4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165" fontId="5" fillId="5" borderId="0" xfId="0" applyNumberFormat="1" applyFont="1" applyFill="1" applyAlignment="1">
      <alignment vertical="center"/>
    </xf>
    <xf numFmtId="10" fontId="5" fillId="5" borderId="0" xfId="0" applyNumberFormat="1" applyFont="1" applyFill="1" applyAlignment="1">
      <alignment vertical="center"/>
    </xf>
    <xf numFmtId="1" fontId="5" fillId="5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44" fontId="0" fillId="2" borderId="0" xfId="0" applyNumberFormat="1" applyFill="1" applyAlignment="1">
      <alignment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2" fontId="0" fillId="2" borderId="0" xfId="0" applyNumberFormat="1" applyFill="1" applyAlignment="1">
      <alignment vertical="center"/>
    </xf>
    <xf numFmtId="0" fontId="6" fillId="6" borderId="0" xfId="0" applyFont="1" applyFill="1" applyAlignment="1">
      <alignment vertical="center"/>
    </xf>
    <xf numFmtId="44" fontId="0" fillId="6" borderId="0" xfId="0" applyNumberFormat="1" applyFill="1" applyAlignment="1">
      <alignment vertical="center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2" fontId="0" fillId="6" borderId="0" xfId="0" applyNumberFormat="1" applyFill="1" applyAlignment="1">
      <alignment vertical="center"/>
    </xf>
    <xf numFmtId="0" fontId="7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165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</cellXfs>
  <cellStyles count="3">
    <cellStyle name="Currency" xfId="1" xr:uid="{00000000-0005-0000-0000-000000000000}"/>
    <cellStyle name="Normal" xfId="0" builtinId="0"/>
    <cellStyle name="Percent" xfId="2" xr:uid="{00000000-0005-0000-0000-000002000000}"/>
  </cellStyles>
  <dxfs count="8">
    <dxf>
      <protection locked="0" hidden="0"/>
    </dxf>
    <dxf>
      <protection locked="0" hidden="0"/>
    </dxf>
    <dxf>
      <numFmt numFmtId="164" formatCode="0.000%"/>
      <protection locked="0" hidden="0"/>
    </dxf>
    <dxf>
      <protection locked="0" hidden="0"/>
    </dxf>
    <dxf>
      <protection locked="0" hidden="0"/>
    </dxf>
    <dxf>
      <font>
        <b/>
        <color rgb="FF9C4E0D"/>
      </font>
      <fill>
        <patternFill patternType="solid">
          <bgColor rgb="FFFFF1D7"/>
        </patternFill>
      </fill>
    </dxf>
    <dxf>
      <font>
        <b/>
        <color rgb="FFA52525"/>
      </font>
      <fill>
        <patternFill patternType="solid">
          <bgColor rgb="FFFDE8E7"/>
        </patternFill>
      </fill>
    </dxf>
    <dxf>
      <font>
        <b/>
        <color rgb="FFA52525"/>
      </font>
      <fill>
        <patternFill patternType="solid"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D22" totalsRowShown="0" dataDxfId="0">
  <autoFilter ref="A2:D22" xr:uid="{00000000-0009-0000-0100-000003000000}"/>
  <sortState xmlns:xlrd2="http://schemas.microsoft.com/office/spreadsheetml/2017/richdata2" ref="A3:D22">
    <sortCondition ref="A2:A22"/>
  </sortState>
  <tableColumns count="4">
    <tableColumn id="1" xr3:uid="{00000000-0010-0000-0000-000001000000}" name="Loan Name" dataDxfId="4"/>
    <tableColumn id="2" xr3:uid="{00000000-0010-0000-0000-000002000000}" name="Balance" dataDxfId="3"/>
    <tableColumn id="3" xr3:uid="{00000000-0010-0000-0000-000003000000}" name="Interest Rate" dataDxfId="2"/>
    <tableColumn id="4" xr3:uid="{00000000-0010-0000-0000-000004000000}" name="Minimum Monthly Payment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workbookViewId="0">
      <selection activeCell="B3" sqref="B3:D5"/>
    </sheetView>
  </sheetViews>
  <sheetFormatPr defaultColWidth="8.88671875" defaultRowHeight="14.4" x14ac:dyDescent="0.3"/>
  <cols>
    <col min="1" max="1" width="12.5546875" style="1" customWidth="1"/>
    <col min="2" max="2" width="17.5546875" style="2" customWidth="1"/>
    <col min="3" max="3" width="22.88671875" style="3" customWidth="1"/>
    <col min="4" max="4" width="30" style="1" customWidth="1"/>
    <col min="5" max="5" width="39.44140625" style="4" customWidth="1"/>
    <col min="6" max="6" width="25" style="1" customWidth="1"/>
    <col min="7" max="16384" width="8.88671875" style="1"/>
  </cols>
  <sheetData>
    <row r="1" spans="1:9" ht="34.049999999999997" customHeight="1" x14ac:dyDescent="0.3">
      <c r="A1" s="18" t="s">
        <v>4</v>
      </c>
      <c r="B1" s="19"/>
      <c r="C1" s="20"/>
      <c r="D1" s="21"/>
      <c r="E1" s="22"/>
      <c r="F1" s="21"/>
    </row>
    <row r="2" spans="1:9" ht="27" customHeight="1" x14ac:dyDescent="0.3">
      <c r="A2" s="5" t="s">
        <v>0</v>
      </c>
      <c r="B2" s="6" t="s">
        <v>1</v>
      </c>
      <c r="C2" s="7" t="s">
        <v>2</v>
      </c>
      <c r="D2" s="6" t="s">
        <v>3</v>
      </c>
      <c r="E2" s="8" t="s">
        <v>5</v>
      </c>
      <c r="F2" s="5" t="s">
        <v>6</v>
      </c>
      <c r="I2"/>
    </row>
    <row r="3" spans="1:9" x14ac:dyDescent="0.3">
      <c r="A3" s="1" t="s">
        <v>7</v>
      </c>
      <c r="B3" s="34"/>
      <c r="C3" s="35"/>
      <c r="D3" s="34"/>
      <c r="E3" s="10" t="str">
        <f t="shared" ref="E3:E22" si="0">IF(COUNTA(B3:D3)=0,"",IF(COUNT(B3:D3)&lt;3,"Complete inputs",IF(OR(B3&lt;=0,C3&lt;0,C3&gt;1,D3&lt;=0),"Check inputs",IF(D3&lt;=B3*((1+C3/365)^(365/12)-1),"Payment too low",IFERROR(ROUNDUP(NPER((1+C3/365)^(365/12)-1,-D3,B3),0),"Check inputs")))))</f>
        <v/>
      </c>
      <c r="F3" s="9" t="str">
        <f t="shared" ref="F3:F22" si="1">IF(NOT(ISNUMBER(B3)),"",IF(OR(B3&lt;=0,$B$24&lt;=0),"",B3/$B$24))</f>
        <v/>
      </c>
      <c r="I3"/>
    </row>
    <row r="4" spans="1:9" x14ac:dyDescent="0.3">
      <c r="A4" s="1" t="s">
        <v>8</v>
      </c>
      <c r="B4" s="34"/>
      <c r="C4" s="35"/>
      <c r="D4" s="34"/>
      <c r="E4" s="10" t="str">
        <f t="shared" si="0"/>
        <v/>
      </c>
      <c r="F4" s="9" t="str">
        <f t="shared" si="1"/>
        <v/>
      </c>
      <c r="I4"/>
    </row>
    <row r="5" spans="1:9" x14ac:dyDescent="0.3">
      <c r="A5" s="1" t="s">
        <v>9</v>
      </c>
      <c r="B5" s="34"/>
      <c r="C5" s="35"/>
      <c r="D5" s="34"/>
      <c r="E5" s="10" t="str">
        <f t="shared" si="0"/>
        <v/>
      </c>
      <c r="F5" s="9" t="str">
        <f t="shared" si="1"/>
        <v/>
      </c>
      <c r="I5"/>
    </row>
    <row r="6" spans="1:9" x14ac:dyDescent="0.3">
      <c r="A6" s="1" t="s">
        <v>10</v>
      </c>
      <c r="B6" s="34"/>
      <c r="C6" s="35"/>
      <c r="D6" s="34"/>
      <c r="E6" s="10" t="str">
        <f t="shared" si="0"/>
        <v/>
      </c>
      <c r="F6" s="9" t="str">
        <f t="shared" si="1"/>
        <v/>
      </c>
      <c r="I6"/>
    </row>
    <row r="7" spans="1:9" x14ac:dyDescent="0.3">
      <c r="A7" s="1" t="s">
        <v>11</v>
      </c>
      <c r="B7" s="34"/>
      <c r="C7" s="35"/>
      <c r="D7" s="34"/>
      <c r="E7" s="10" t="str">
        <f t="shared" si="0"/>
        <v/>
      </c>
      <c r="F7" s="9" t="str">
        <f t="shared" si="1"/>
        <v/>
      </c>
      <c r="I7"/>
    </row>
    <row r="8" spans="1:9" x14ac:dyDescent="0.3">
      <c r="B8" s="34"/>
      <c r="C8" s="35"/>
      <c r="D8" s="34"/>
      <c r="E8" s="10" t="str">
        <f t="shared" si="0"/>
        <v/>
      </c>
      <c r="F8" s="9" t="str">
        <f t="shared" si="1"/>
        <v/>
      </c>
      <c r="I8"/>
    </row>
    <row r="9" spans="1:9" x14ac:dyDescent="0.3">
      <c r="B9" s="34"/>
      <c r="C9" s="35"/>
      <c r="D9" s="34"/>
      <c r="E9" s="10" t="str">
        <f t="shared" si="0"/>
        <v/>
      </c>
      <c r="F9" s="9" t="str">
        <f t="shared" si="1"/>
        <v/>
      </c>
      <c r="I9"/>
    </row>
    <row r="10" spans="1:9" x14ac:dyDescent="0.3">
      <c r="B10" s="34"/>
      <c r="C10" s="35"/>
      <c r="D10" s="34"/>
      <c r="E10" s="10" t="str">
        <f t="shared" si="0"/>
        <v/>
      </c>
      <c r="F10" s="9" t="str">
        <f t="shared" si="1"/>
        <v/>
      </c>
      <c r="I10"/>
    </row>
    <row r="11" spans="1:9" x14ac:dyDescent="0.3">
      <c r="B11" s="34"/>
      <c r="C11" s="35"/>
      <c r="D11" s="34"/>
      <c r="E11" s="10" t="str">
        <f t="shared" si="0"/>
        <v/>
      </c>
      <c r="F11" s="9" t="str">
        <f t="shared" si="1"/>
        <v/>
      </c>
      <c r="I11"/>
    </row>
    <row r="12" spans="1:9" x14ac:dyDescent="0.3">
      <c r="B12" s="34"/>
      <c r="C12" s="35"/>
      <c r="D12" s="34"/>
      <c r="E12" s="10" t="str">
        <f t="shared" si="0"/>
        <v/>
      </c>
      <c r="F12" s="9" t="str">
        <f t="shared" si="1"/>
        <v/>
      </c>
      <c r="I12"/>
    </row>
    <row r="13" spans="1:9" x14ac:dyDescent="0.3">
      <c r="B13" s="34"/>
      <c r="C13" s="35"/>
      <c r="D13" s="34"/>
      <c r="E13" s="10" t="str">
        <f t="shared" si="0"/>
        <v/>
      </c>
      <c r="F13" s="9" t="str">
        <f t="shared" si="1"/>
        <v/>
      </c>
      <c r="I13"/>
    </row>
    <row r="14" spans="1:9" x14ac:dyDescent="0.3">
      <c r="B14" s="34"/>
      <c r="C14" s="35"/>
      <c r="D14" s="34"/>
      <c r="E14" s="10" t="str">
        <f t="shared" si="0"/>
        <v/>
      </c>
      <c r="F14" s="9" t="str">
        <f t="shared" si="1"/>
        <v/>
      </c>
      <c r="I14"/>
    </row>
    <row r="15" spans="1:9" x14ac:dyDescent="0.3">
      <c r="B15" s="34"/>
      <c r="C15" s="35"/>
      <c r="D15" s="34"/>
      <c r="E15" s="10" t="str">
        <f t="shared" si="0"/>
        <v/>
      </c>
      <c r="F15" s="9" t="str">
        <f t="shared" si="1"/>
        <v/>
      </c>
      <c r="I15"/>
    </row>
    <row r="16" spans="1:9" x14ac:dyDescent="0.3">
      <c r="B16" s="34"/>
      <c r="C16" s="35"/>
      <c r="D16" s="34"/>
      <c r="E16" s="10" t="str">
        <f t="shared" si="0"/>
        <v/>
      </c>
      <c r="F16" s="9" t="str">
        <f t="shared" si="1"/>
        <v/>
      </c>
      <c r="I16"/>
    </row>
    <row r="17" spans="1:9" x14ac:dyDescent="0.3">
      <c r="B17" s="34"/>
      <c r="C17" s="35"/>
      <c r="D17" s="34"/>
      <c r="E17" s="10" t="str">
        <f t="shared" si="0"/>
        <v/>
      </c>
      <c r="F17" s="9" t="str">
        <f t="shared" si="1"/>
        <v/>
      </c>
      <c r="I17"/>
    </row>
    <row r="18" spans="1:9" x14ac:dyDescent="0.3">
      <c r="B18" s="34"/>
      <c r="C18" s="35"/>
      <c r="D18" s="34"/>
      <c r="E18" s="10" t="str">
        <f t="shared" si="0"/>
        <v/>
      </c>
      <c r="F18" s="9" t="str">
        <f t="shared" si="1"/>
        <v/>
      </c>
      <c r="I18"/>
    </row>
    <row r="19" spans="1:9" x14ac:dyDescent="0.3">
      <c r="B19" s="34"/>
      <c r="C19" s="35"/>
      <c r="D19" s="34"/>
      <c r="E19" s="10" t="str">
        <f t="shared" si="0"/>
        <v/>
      </c>
      <c r="F19" s="9" t="str">
        <f t="shared" si="1"/>
        <v/>
      </c>
      <c r="I19"/>
    </row>
    <row r="20" spans="1:9" x14ac:dyDescent="0.3">
      <c r="B20" s="34"/>
      <c r="C20" s="35"/>
      <c r="D20" s="34"/>
      <c r="E20" s="10" t="str">
        <f t="shared" si="0"/>
        <v/>
      </c>
      <c r="F20" s="9" t="str">
        <f t="shared" si="1"/>
        <v/>
      </c>
      <c r="I20"/>
    </row>
    <row r="21" spans="1:9" x14ac:dyDescent="0.3">
      <c r="B21" s="34"/>
      <c r="C21" s="35"/>
      <c r="D21" s="34"/>
      <c r="E21" s="10" t="str">
        <f t="shared" si="0"/>
        <v/>
      </c>
      <c r="F21" s="9" t="str">
        <f t="shared" si="1"/>
        <v/>
      </c>
      <c r="I21"/>
    </row>
    <row r="22" spans="1:9" x14ac:dyDescent="0.3">
      <c r="B22" s="34"/>
      <c r="C22" s="35"/>
      <c r="D22" s="34"/>
      <c r="E22" s="10" t="str">
        <f t="shared" si="0"/>
        <v/>
      </c>
      <c r="F22" s="9" t="str">
        <f t="shared" si="1"/>
        <v/>
      </c>
      <c r="I22"/>
    </row>
    <row r="23" spans="1:9" ht="25.95" customHeight="1" x14ac:dyDescent="0.3">
      <c r="B23" s="11" t="s">
        <v>12</v>
      </c>
      <c r="C23" s="12" t="s">
        <v>13</v>
      </c>
      <c r="D23" s="13" t="s">
        <v>14</v>
      </c>
      <c r="E23" s="14" t="s">
        <v>15</v>
      </c>
    </row>
    <row r="24" spans="1:9" ht="28.95" customHeight="1" x14ac:dyDescent="0.3">
      <c r="B24" s="15" t="str">
        <f>IF(COUNTA(B3:D22)=0,"",SUM(Table3[Balance]))</f>
        <v/>
      </c>
      <c r="C24" s="16" t="str">
        <f>IF(COUNTA(B3:D22)=0,"",IF(NOT(ISNUMBER(E24)),"Review loan inputs",SUMPRODUCT(B3:B22,C3:C22)/B24))</f>
        <v/>
      </c>
      <c r="D24" s="15" t="str">
        <f>IF(COUNTA(B3:D22)=0,"",SUM(Table3[Minimum Monthly Payment]))</f>
        <v/>
      </c>
      <c r="E24" s="17" t="str">
        <f>IF(COUNTA(B3:D22)=0,"",IF(OR(COUNTIF(E3:E22,"?*")&gt;0,COUNT(E3:E22)&lt;&gt;COUNTIF(B3:B22,"&gt;0")),"Review loan inputs",MAX(E3:E22)))</f>
        <v/>
      </c>
    </row>
    <row r="26" spans="1:9" ht="25.05" customHeight="1" x14ac:dyDescent="0.3">
      <c r="A26" s="23" t="s">
        <v>16</v>
      </c>
      <c r="B26" s="24"/>
      <c r="C26" s="25"/>
      <c r="D26" s="26"/>
      <c r="E26" s="27"/>
      <c r="F26" s="26"/>
    </row>
    <row r="27" spans="1:9" ht="22.05" customHeight="1" x14ac:dyDescent="0.3">
      <c r="A27" s="28" t="s">
        <v>17</v>
      </c>
      <c r="B27" s="29"/>
      <c r="C27" s="30"/>
      <c r="D27" s="31"/>
      <c r="E27" s="32"/>
      <c r="F27" s="31"/>
    </row>
    <row r="28" spans="1:9" ht="22.05" customHeight="1" x14ac:dyDescent="0.3">
      <c r="A28" s="28" t="s">
        <v>18</v>
      </c>
      <c r="B28" s="29"/>
      <c r="C28" s="30"/>
      <c r="D28" s="31"/>
      <c r="E28" s="32"/>
      <c r="F28" s="31"/>
    </row>
    <row r="29" spans="1:9" ht="22.05" customHeight="1" x14ac:dyDescent="0.3">
      <c r="A29" s="28" t="s">
        <v>19</v>
      </c>
      <c r="B29" s="29"/>
      <c r="C29" s="30"/>
      <c r="D29" s="31"/>
      <c r="E29" s="32"/>
      <c r="F29" s="31"/>
    </row>
    <row r="30" spans="1:9" ht="22.05" customHeight="1" x14ac:dyDescent="0.3">
      <c r="A30" s="28" t="s">
        <v>20</v>
      </c>
      <c r="B30" s="29"/>
      <c r="C30" s="30"/>
      <c r="D30" s="31"/>
      <c r="E30" s="32"/>
      <c r="F30" s="31"/>
    </row>
    <row r="32" spans="1:9" ht="25.05" customHeight="1" x14ac:dyDescent="0.3">
      <c r="A32" s="23" t="s">
        <v>21</v>
      </c>
      <c r="B32" s="24"/>
      <c r="C32" s="25"/>
      <c r="D32" s="26"/>
      <c r="E32" s="27"/>
      <c r="F32" s="26"/>
    </row>
    <row r="33" spans="1:6" ht="22.05" customHeight="1" x14ac:dyDescent="0.3">
      <c r="A33" s="28" t="s">
        <v>22</v>
      </c>
      <c r="B33" s="29"/>
      <c r="C33" s="30"/>
      <c r="D33" s="31"/>
      <c r="E33" s="32"/>
      <c r="F33" s="31"/>
    </row>
    <row r="34" spans="1:6" ht="22.05" customHeight="1" x14ac:dyDescent="0.3">
      <c r="A34" s="28" t="s">
        <v>23</v>
      </c>
      <c r="B34" s="29"/>
      <c r="C34" s="30"/>
      <c r="D34" s="31"/>
      <c r="E34" s="32"/>
      <c r="F34" s="31"/>
    </row>
    <row r="35" spans="1:6" ht="22.05" customHeight="1" x14ac:dyDescent="0.3">
      <c r="A35" s="28" t="s">
        <v>24</v>
      </c>
      <c r="B35" s="29"/>
      <c r="C35" s="30"/>
      <c r="D35" s="31"/>
      <c r="E35" s="32"/>
      <c r="F35" s="31"/>
    </row>
    <row r="37" spans="1:6" ht="22.05" customHeight="1" x14ac:dyDescent="0.3">
      <c r="A37" s="33" t="s">
        <v>25</v>
      </c>
      <c r="B37" s="29"/>
      <c r="C37" s="30"/>
      <c r="D37" s="31"/>
      <c r="E37" s="32"/>
      <c r="F37" s="31"/>
    </row>
  </sheetData>
  <sheetProtection algorithmName="SHA-512" hashValue="bz1XYj7zYqO1k3Fn47428ekJ/3NGcREWz8vOmNw+viGYanHN53yxpoMgsmFrbnWXqdYTckB5hQ0SmTPusmxCTQ==" saltValue="yUGTrdhVqR8tY9nD98SLSw==" spinCount="100000" sheet="1" objects="1" scenarios="1"/>
  <mergeCells count="11">
    <mergeCell ref="A37:F37"/>
    <mergeCell ref="A30:F30"/>
    <mergeCell ref="A32:F32"/>
    <mergeCell ref="A33:F33"/>
    <mergeCell ref="A34:F34"/>
    <mergeCell ref="A35:F35"/>
    <mergeCell ref="A1:F1"/>
    <mergeCell ref="A26:F26"/>
    <mergeCell ref="A27:F27"/>
    <mergeCell ref="A28:F28"/>
    <mergeCell ref="A29:F29"/>
  </mergeCells>
  <conditionalFormatting sqref="C24:E24">
    <cfRule type="containsText" dxfId="7" priority="3" operator="containsText" text="Review loan inputs"/>
  </conditionalFormatting>
  <conditionalFormatting sqref="E3:E22">
    <cfRule type="containsText" dxfId="6" priority="1" operator="containsText" text="Payment too low"/>
    <cfRule type="containsText" dxfId="5" priority="2" operator="containsText" text="inputs"/>
  </conditionalFormatting>
  <dataValidations count="2">
    <dataValidation type="decimal" operator="greaterThan" sqref="B3:B22 D3:D22" xr:uid="{00000000-0002-0000-0000-000000000000}">
      <formula1>0</formula1>
    </dataValidation>
    <dataValidation type="decimal" sqref="C3:C22" xr:uid="{00000000-0002-0000-0000-000001000000}">
      <formula1>0</formula1>
      <formula2>1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Kanellopoulos</cp:lastModifiedBy>
  <dcterms:created xsi:type="dcterms:W3CDTF">2026-10-23T00:36:00Z</dcterms:created>
  <dcterms:modified xsi:type="dcterms:W3CDTF">2026-10-23T00:37:18Z</dcterms:modified>
</cp:coreProperties>
</file>